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2. 714.C/Corrigendum 1/"/>
    </mc:Choice>
  </mc:AlternateContent>
  <xr:revisionPtr revIDLastSave="9" documentId="6_{B364E243-1FED-4D1E-AD03-C44B0D0D4517}" xr6:coauthVersionLast="47" xr6:coauthVersionMax="47" xr10:uidLastSave="{11F65D58-8A8B-46F0-8E89-D28D1B917E75}"/>
  <bookViews>
    <workbookView xWindow="-108" yWindow="-108" windowWidth="23256" windowHeight="12576" xr2:uid="{00000000-000D-0000-FFFF-FFFF00000000}"/>
  </bookViews>
  <sheets>
    <sheet name="ETF" sheetId="12" r:id="rId1"/>
  </sheets>
  <externalReferences>
    <externalReference r:id="rId2"/>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ETF!$A$9:$F$71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6" i="12" l="1"/>
  <c r="C38" i="12"/>
  <c r="E4" i="12" l="1"/>
  <c r="F4" i="12"/>
  <c r="C52" i="12" l="1"/>
  <c r="C62" i="12"/>
  <c r="C64" i="12"/>
  <c r="C68" i="12"/>
  <c r="C45" i="12" l="1"/>
  <c r="C71" i="12" s="1"/>
  <c r="C44" i="12" l="1"/>
</calcChain>
</file>

<file path=xl/sharedStrings.xml><?xml version="1.0" encoding="utf-8"?>
<sst xmlns="http://schemas.openxmlformats.org/spreadsheetml/2006/main" count="139" uniqueCount="108">
  <si>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</si>
  <si>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</si>
  <si>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</si>
  <si>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</si>
  <si>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</si>
  <si>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</si>
  <si>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Corelarea investițiilor proiectului cu prevederile strategice de la nivel european/naţional/regional/local</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</si>
  <si>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</si>
  <si>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</si>
  <si>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</si>
  <si>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</si>
  <si>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</si>
  <si>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Se va nota în baza informațiilor incluse în cererea de finanțare</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</si>
  <si>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</si>
  <si>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</si>
  <si>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</si>
  <si>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5</t>
  </si>
  <si>
    <t xml:space="preserve">RESPECTAREA TEMELOR ORIZONTALE </t>
  </si>
  <si>
    <t>TOTAL (punctaj)</t>
  </si>
  <si>
    <t>Algoritm</t>
  </si>
  <si>
    <t>Disjunctiv (o variantă)</t>
  </si>
  <si>
    <t xml:space="preserve">RESPECTAREA PRINCIPIILOR ORIZONTALE </t>
  </si>
  <si>
    <t>Cumulativ (mai multe variante)</t>
  </si>
  <si>
    <t>3</t>
  </si>
  <si>
    <t>3.1</t>
  </si>
  <si>
    <t>Calitatea/coerența documentaţiei tehnico-economice Faza SF /DALI /PT/Studiu de oportunitate</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</si>
  <si>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</si>
  <si>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</si>
  <si>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</si>
  <si>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3.2.</t>
  </si>
  <si>
    <t>3.4</t>
  </si>
  <si>
    <t>3.5</t>
  </si>
  <si>
    <t>4.1.</t>
  </si>
  <si>
    <t>CRITERII ȘI SUBCRITERII</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</si>
  <si>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</si>
  <si>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Punctarea se face prin selectarea unei singure  variante în funcție de optiunile stabilite. Se va verifica  in baza informatiilor solicitantului si documentelor atasate.În situația în care se depun mai multe documentații tehnico-economice cu diferite grade de maturitate, se va puncta documentația cu cel mai ridicat grad de maturitate.</t>
  </si>
  <si>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</si>
  <si>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</si>
  <si>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</si>
  <si>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</si>
  <si>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</si>
  <si>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Anexa II</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</si>
  <si>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                                                                                                                                                        APEL DE PROIECTE: PRNV/2023/714.C/1</t>
    </r>
  </si>
  <si>
    <t>Proiectul este propus pentru localități care includ zone marginalizate</t>
  </si>
  <si>
    <t>Indicele Dezvoltării Umane Locale (IDUL)</t>
  </si>
  <si>
    <t>Formularul cererii de finanţare în cadrul căruia vor fi oferite de către solicitant informații în acest sens</t>
  </si>
  <si>
    <t>Se va nota în baza informațiilor incluse în cererea de finanțare, fiselor de post și CV-urilor anexate</t>
  </si>
  <si>
    <t>formularul cererii de finanțare, fișele de post și CV-uri</t>
  </si>
  <si>
    <t>Punctarea se face prin selectarea unei singure variante în funcție de pragurile stabilite.</t>
  </si>
  <si>
    <t xml:space="preserve">Se va nota în baza informațiilor din documentele menționate în criteriul de evaluare și a cerințelor criteriului.                                                                                                                                                                                                                                               </t>
  </si>
  <si>
    <t>a. În cadrul proiectului se justifică corelarea acestuia inclusiv cu Strategia de Dezvoltare Durabilă a României 2030 și contribuie la realizarea unor obiective de dezvoltare durabilă propuse de Agenda 2030 pentru dezvoltare durabilă (de ex. ODD 11)</t>
  </si>
  <si>
    <t>c. Nu este îndeplinit nici unul din sub-criteriile de mai sus</t>
  </si>
  <si>
    <t>d. Nu este îndeplinit nici unul din sub-criteriile de mai sus</t>
  </si>
  <si>
    <t>e. Nu este îndeplinit nici unul din sub-criteriile de mai sus</t>
  </si>
  <si>
    <t>c. În cadrul proiectului se prezintă corelarea cu inițiativa New European Bauhaus</t>
  </si>
  <si>
    <t>Punctarea criteriului se face prin punctarea cumulativă a celor 4 sub-criterii</t>
  </si>
  <si>
    <t xml:space="preserve"> Documentatia tehnico-economica însoțită de declarația privind asigurarea nivelului de calitate corespunzător al documentațiilor tehnico-economice, HCL de aprobare indicatori tehnico-economici, HCL aprobare proiect</t>
  </si>
  <si>
    <t xml:space="preserve"> documentatia tehnico-economica însoțită de declarația privind asigurarea nivelului de calitate corespunzător al documentațiilor tehnico-economice, HCL de aprobare indicatori tehnico-economici, HCL aprobare proiect.</t>
  </si>
  <si>
    <t>Formularul cererii de finantare</t>
  </si>
  <si>
    <t>b.Solicitantul identifică aspectele aferente sustenabilităţii proiectului referitoare la sustenabilitatea instituţională (structura funcţională destinată managementului), operaţională şi financiară.</t>
  </si>
  <si>
    <t xml:space="preserve">c. Implicarea mai multor părți interesate în fazele de dezvoltare și implementare pentru dezvoltarea comunității (comunitatea, mediul cultural, social şi economic) </t>
  </si>
  <si>
    <t>d.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</si>
  <si>
    <t xml:space="preserve">e. Bugetul este corelat cu devizul general şi cu devizele pe obiecte, dacă este cazul în ceea ce priveste cheltuielile directe. Există corelare între buget şi sursele de finanţare.                                                                                                                                                                                                                                                  </t>
  </si>
  <si>
    <t>Caracterul integrat al proiectului</t>
  </si>
  <si>
    <t>c. 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</si>
  <si>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Secțiuni din formularul cererii de finanțare </t>
  </si>
  <si>
    <t>Formularul cererii de finanțare, DALI/SF/DTAC și AC/PT/contract de lucrări semnat/contract de furnizare, după caz în funcție de opțiunea selectată în cererea de finanțare</t>
  </si>
  <si>
    <t>Proiectul se propune în localităţi unde numărul de locuitori este:</t>
  </si>
  <si>
    <r>
      <t xml:space="preserve">a. </t>
    </r>
    <r>
      <rPr>
        <sz val="11"/>
        <color theme="1"/>
        <rFont val="Calibri"/>
        <family val="2"/>
        <charset val="238"/>
      </rPr>
      <t>&lt;</t>
    </r>
    <r>
      <rPr>
        <sz val="11"/>
        <color theme="1"/>
        <rFont val="Calibri"/>
        <family val="2"/>
      </rPr>
      <t xml:space="preserve"> 5</t>
    </r>
    <r>
      <rPr>
        <sz val="11"/>
        <color theme="1"/>
        <rFont val="Calibri"/>
        <family val="2"/>
        <scheme val="minor"/>
      </rPr>
      <t>000</t>
    </r>
  </si>
  <si>
    <r>
      <t>b. ≥ 5000 &lt;</t>
    </r>
    <r>
      <rPr>
        <sz val="11"/>
        <color theme="1"/>
        <rFont val="Calibri"/>
        <family val="2"/>
      </rPr>
      <t xml:space="preserve"> 8</t>
    </r>
    <r>
      <rPr>
        <sz val="11"/>
        <color theme="1"/>
        <rFont val="Calibri"/>
        <family val="2"/>
        <scheme val="minor"/>
      </rPr>
      <t>000</t>
    </r>
  </si>
  <si>
    <r>
      <t>c. ≥ 8000 &lt;</t>
    </r>
    <r>
      <rPr>
        <sz val="11"/>
        <color theme="1"/>
        <rFont val="Calibri"/>
        <family val="2"/>
      </rPr>
      <t xml:space="preserve"> 10</t>
    </r>
    <r>
      <rPr>
        <sz val="11"/>
        <color theme="1"/>
        <rFont val="Calibri"/>
        <family val="2"/>
        <scheme val="minor"/>
      </rPr>
      <t xml:space="preserve">000 </t>
    </r>
  </si>
  <si>
    <t xml:space="preserve">d. ≥ 10000 </t>
  </si>
  <si>
    <t>a. Complementaritatea cu cel puţin un proiect dintre cele cuprinse în cadrul ST/SIDU</t>
  </si>
  <si>
    <t>Se punctează complementaritatea cu cel putin un proiect din lista de proiecte prioritare aferentă ST/SIDU 2021-2027</t>
  </si>
  <si>
    <t>Formularul cererii de finanţare şi ST/SIDU</t>
  </si>
  <si>
    <t>a. Prin proiect se asigură creşterea numărului beneficiarilor de servicii socio-culturale, recreative, după caz</t>
  </si>
  <si>
    <t>b.Proiectul se adresează aceluiaşi număr de beneficiari de servicii socio-culturale, recreative (ca în situația fără proiect), după caz</t>
  </si>
  <si>
    <t>Referitor la abordarea unor funcții multiple se va puncta dacă din informațiile oferite rezultă impactul/efectele care vizează caracterul socio-cultural, recreativ etc, în perioada de durabilitate, în zonele urbane regenerate.</t>
  </si>
  <si>
    <t>Anexa II.4 Extras din IDUL 2018</t>
  </si>
  <si>
    <t>Proiectul se propune într-o localitate în care nu există niciun spațiu socio-cultural și/sau recreativ</t>
  </si>
  <si>
    <t>b. Proiectul se propune într-o localitate în care există cel puțin un spațiu socio-cultural și/sau recreativ</t>
  </si>
  <si>
    <t>a. Proiectul se propune într-o localitate în care nu există niciun spațiu socio-culturale și/sau recreativ</t>
  </si>
  <si>
    <t>Beneficiarii activităților socio-culturale și/sau recreative, după caz</t>
  </si>
  <si>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</si>
  <si>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a. Solicitantul dovedeşte capacitatea de a asigura menţinerea, întreţinerea, funcţionarea şi exploatarea investiţiei după încheierea proiectului şi încetarea finanţării nerambursabile, pe toată durata de valabilitate a contractului de finanţare.</t>
  </si>
  <si>
    <t>a. Proiectul se propune în unităţi administrativ teritoriale unde % populație în zone marginalizate este mai mare de 5 ( 5% &lt; procent)</t>
  </si>
  <si>
    <r>
      <t xml:space="preserve">b. Proiectul se propune în unităţi administrativ teritoriale unde % populație în zone marginalizate este mai mic de 5  (5% </t>
    </r>
    <r>
      <rPr>
        <sz val="11"/>
        <rFont val="Calibri"/>
        <family val="2"/>
      </rPr>
      <t>≥</t>
    </r>
    <r>
      <rPr>
        <sz val="11"/>
        <rFont val="Calibri"/>
        <family val="2"/>
        <scheme val="minor"/>
      </rPr>
      <t xml:space="preserve"> procent)</t>
    </r>
  </si>
  <si>
    <t>Punctarea se face prin selectarea unei singure variante în funcție de pragurile stabilite. Referitor la UAT comune din ZUF-ul aferent, se va lua în considerare procentul municipiului de reședință limitrof</t>
  </si>
  <si>
    <t>ST/SIDU, Anexa II.3 Extras din Atlasul Zonelor Urbane Marginalizate</t>
  </si>
  <si>
    <t>a. Indicele Dezvoltării Umane Locale (IDUL) pentru unitatea administrativ teritoriala are o valoare ≤ 47</t>
  </si>
  <si>
    <t>b. Indicele Dezvoltării Umane Locale (IDUL) pentru unitatea administrativ teritoriala are o valoare situată între 47 și 76</t>
  </si>
  <si>
    <r>
      <t xml:space="preserve">c. Indicele Dezvoltării Umane Locale (IDUL) pentru unitatea administrativ teritoriala are o valoare </t>
    </r>
    <r>
      <rPr>
        <sz val="11"/>
        <color theme="1"/>
        <rFont val="Calibri"/>
        <family val="2"/>
      </rPr>
      <t>≥</t>
    </r>
    <r>
      <rPr>
        <sz val="11"/>
        <color theme="1"/>
        <rFont val="Calibri"/>
        <family val="2"/>
        <scheme val="minor"/>
      </rPr>
      <t xml:space="preserve"> 76</t>
    </r>
  </si>
  <si>
    <t>Adeverință cu ultimele date oficiale INS/evidența populației, alte documente/documentații relevante</t>
  </si>
  <si>
    <t>Formularul cererii de finanțare, documentație tehnico economică</t>
  </si>
  <si>
    <t>b. În cadrul proiectului, investițiile propuse la finanţare se vor realiza în cartierele și comunitățile defavorizate, conform analizei realizate în cadrul ST/SIDU 2021-2027</t>
  </si>
  <si>
    <t>b. Toate elementele - lucrări, servicii, echipamente sunt clar identificate și detaliate în bugetul proiectului și în deviz. Achizitionarea lucrărilor/serviciilor/echipamentelor prevăzute în proiect este necesară și oportună, conform obiectivelor proiectului.</t>
  </si>
  <si>
    <t xml:space="preserve">a. Cheltuielile au fost corect încadrate în categoria celor eligibile sau neeligibile, iar pragurile pentru anumite cheltuieli inclusiv condițiile cumulative pentru activitatea de bază au fost respectate conform Ghidului solicitantului și Matricei de corelare.
</t>
  </si>
  <si>
    <t xml:space="preserve">CONTRIBUTIA PROIECTULUI LA REALIZAREA OBIECTIVELOR SPECIFICE </t>
  </si>
  <si>
    <t xml:space="preserve">Documentația tehnico-economică împreună cu toate anexele conform HG 907/2016 și Legea nr.50
Bugetul proiectului 
Cererea de finanțare                 </t>
  </si>
  <si>
    <t>e. Solicitantul are documentaţia  tehnico-economică faza SF/DALI/SO</t>
  </si>
  <si>
    <t>d. Solicitantul are documentaţia  tehnico-economică faza D.T.A.C și Autorizatie de Construire emisă</t>
  </si>
  <si>
    <t xml:space="preserve">c. Solicitantul are documentaţia  tehnico-economică faza P.T. și Autorizatie de Construire emisă </t>
  </si>
  <si>
    <t>a. Solicitantul are documentaţia  tehnico-economică faza P.T., Autorizatie de Construire emisă, și contractul de lucrari/proiectare si executie de lucrari și contractul de furnizare, este atribuit după 01.01.2021</t>
  </si>
  <si>
    <t>b. Solicitantul are documentaţia  tehnico-economică faza S.F./D.A.L.I. fără a avea documentaţia  tehnico-economică faza P.T. finalizată și contractul de proiectare și execuție de lucrări, contractul de furnizare este atribuit după 01.01.2021</t>
  </si>
  <si>
    <t>GRILA DE EVALUARE TEHNICĂ ȘI FINANCIARĂ
 Versiunea 2 publicată la data de 18 septembrie 2023</t>
  </si>
  <si>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echipamentelor ce urmează a fi achiziţionate prin proiect, ținând seama și de constrângerile tehnice/operaționale ale infrastructurii/sistemelor existente sau constrângeri ce rezultă din respectarea DNSH etc. Numărul și capacitatea echipamentelor achiziţionate sunt justificate.                                                                                                                                                                                                        </t>
    </r>
  </si>
  <si>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</si>
  <si>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r>
      <t xml:space="preserve">e. </t>
    </r>
    <r>
      <rPr>
        <b/>
        <sz val="11"/>
        <rFont val="Calibri"/>
        <family val="2"/>
        <scheme val="minor"/>
      </rPr>
      <t>Faza SF/DALI</t>
    </r>
    <r>
      <rPr>
        <sz val="11"/>
        <rFont val="Calibri"/>
        <family val="2"/>
        <scheme val="minor"/>
      </rPr>
      <t xml:space="preserve"> -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</si>
</sst>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
      <sz val="11"/>
      <color theme="1"/>
      <name val="Calibri"/>
      <family val="2"/>
      <charset val="238"/>
    </font>
    <font>
      <sz val="11"/>
      <color theme="1"/>
      <name val="Calibri"/>
      <family val="2"/>
    </font>
    <font>
      <sz val="11"/>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9" fillId="0" borderId="0"/>
    <xf numFmtId="0" fontId="8" fillId="5" borderId="9" applyNumberFormat="0" applyAlignment="0" applyProtection="0"/>
  </cellStyleXfs>
  <cellXfs count="99">
    <xf numFmtId="0" fontId="0" fillId="0" borderId="0" xfId="0"/>
    <xf numFmtId="0" fontId="14" fillId="0" borderId="0" xfId="0" applyFont="1" applyAlignment="1">
      <alignment horizontal="center" vertical="center" wrapText="1"/>
    </xf>
    <xf numFmtId="0" fontId="7" fillId="6"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3" fillId="3" borderId="1" xfId="0" applyFont="1" applyFill="1" applyBorder="1" applyAlignment="1">
      <alignment horizontal="center" vertical="center" wrapText="1"/>
    </xf>
    <xf numFmtId="0" fontId="7" fillId="0" borderId="0" xfId="0" applyFont="1" applyAlignment="1">
      <alignment wrapText="1"/>
    </xf>
    <xf numFmtId="0" fontId="7" fillId="4" borderId="0" xfId="0" applyFont="1" applyFill="1" applyAlignment="1">
      <alignment wrapText="1"/>
    </xf>
    <xf numFmtId="0" fontId="7" fillId="7" borderId="0" xfId="0" applyFont="1" applyFill="1" applyAlignment="1">
      <alignment wrapText="1"/>
    </xf>
    <xf numFmtId="0" fontId="14" fillId="6" borderId="0" xfId="0" applyFont="1" applyFill="1" applyAlignment="1">
      <alignment wrapText="1"/>
    </xf>
    <xf numFmtId="0" fontId="11" fillId="6" borderId="0" xfId="0" applyFont="1" applyFill="1" applyAlignment="1">
      <alignment wrapText="1"/>
    </xf>
    <xf numFmtId="0" fontId="7" fillId="2" borderId="0" xfId="0" applyFont="1" applyFill="1" applyAlignment="1">
      <alignment wrapText="1"/>
    </xf>
    <xf numFmtId="0" fontId="12" fillId="4" borderId="0" xfId="0" applyFont="1" applyFill="1" applyAlignment="1">
      <alignment wrapText="1"/>
    </xf>
    <xf numFmtId="0" fontId="12" fillId="8" borderId="0" xfId="0" applyFont="1" applyFill="1" applyAlignment="1">
      <alignment wrapText="1"/>
    </xf>
    <xf numFmtId="0" fontId="7" fillId="0" borderId="0" xfId="0" applyFont="1" applyAlignment="1">
      <alignment horizontal="center" wrapText="1"/>
    </xf>
    <xf numFmtId="0" fontId="7" fillId="9" borderId="0" xfId="0" applyFont="1" applyFill="1" applyAlignment="1">
      <alignment wrapText="1"/>
    </xf>
    <xf numFmtId="0" fontId="14" fillId="6" borderId="1" xfId="0" applyFont="1" applyFill="1" applyBorder="1" applyAlignment="1">
      <alignment horizontal="left" vertical="center" wrapText="1"/>
    </xf>
    <xf numFmtId="0" fontId="14" fillId="0" borderId="1" xfId="0" applyFont="1" applyBorder="1" applyAlignment="1" applyProtection="1">
      <alignment horizontal="center" vertical="center" wrapText="1"/>
      <protection locked="0"/>
    </xf>
    <xf numFmtId="0" fontId="15" fillId="11" borderId="1" xfId="0" applyFont="1" applyFill="1" applyBorder="1" applyAlignment="1">
      <alignment horizontal="center" vertical="center" wrapText="1"/>
    </xf>
    <xf numFmtId="0" fontId="13" fillId="12" borderId="1" xfId="0" applyFont="1" applyFill="1" applyBorder="1" applyAlignment="1">
      <alignment horizontal="left" vertical="center" wrapText="1"/>
    </xf>
    <xf numFmtId="0" fontId="13" fillId="10" borderId="1" xfId="0" applyFont="1" applyFill="1" applyBorder="1" applyAlignment="1">
      <alignment horizontal="left" vertical="center" wrapText="1"/>
    </xf>
    <xf numFmtId="49" fontId="13" fillId="10" borderId="1" xfId="0" applyNumberFormat="1" applyFont="1" applyFill="1" applyBorder="1" applyAlignment="1">
      <alignment horizontal="left" vertical="center" wrapText="1"/>
    </xf>
    <xf numFmtId="0" fontId="6" fillId="4" borderId="0" xfId="0" applyFont="1" applyFill="1" applyAlignment="1">
      <alignment wrapText="1"/>
    </xf>
    <xf numFmtId="0" fontId="6" fillId="6" borderId="0" xfId="0" applyFont="1" applyFill="1" applyAlignment="1">
      <alignment wrapText="1"/>
    </xf>
    <xf numFmtId="0" fontId="6" fillId="0" borderId="0" xfId="0" applyFont="1" applyAlignment="1">
      <alignment horizontal="center" wrapText="1"/>
    </xf>
    <xf numFmtId="49" fontId="13" fillId="12" borderId="1" xfId="0" applyNumberFormat="1" applyFont="1" applyFill="1" applyBorder="1" applyAlignment="1">
      <alignment horizontal="left" vertical="center" wrapText="1"/>
    </xf>
    <xf numFmtId="0" fontId="15" fillId="11" borderId="1" xfId="2" applyFont="1" applyFill="1" applyBorder="1" applyAlignment="1">
      <alignment horizontal="left" vertical="center" wrapText="1"/>
    </xf>
    <xf numFmtId="0" fontId="14" fillId="0" borderId="7" xfId="0" applyFont="1" applyBorder="1" applyAlignment="1">
      <alignment horizontal="left" vertical="center" wrapText="1"/>
    </xf>
    <xf numFmtId="0" fontId="14" fillId="6" borderId="8" xfId="0" applyFont="1" applyFill="1" applyBorder="1" applyAlignment="1">
      <alignment horizontal="left" vertical="center" wrapText="1"/>
    </xf>
    <xf numFmtId="0" fontId="15" fillId="11" borderId="1" xfId="0" applyFont="1" applyFill="1" applyBorder="1" applyAlignment="1">
      <alignment horizontal="left" vertical="center" wrapText="1"/>
    </xf>
    <xf numFmtId="0" fontId="14" fillId="0" borderId="5" xfId="0" applyFont="1" applyBorder="1" applyAlignment="1">
      <alignment horizontal="left" vertical="center" wrapText="1"/>
    </xf>
    <xf numFmtId="0" fontId="14" fillId="6" borderId="5" xfId="0" applyFont="1" applyFill="1" applyBorder="1" applyAlignment="1">
      <alignment horizontal="left" vertical="center" wrapText="1"/>
    </xf>
    <xf numFmtId="49" fontId="1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xf>
    <xf numFmtId="0" fontId="15" fillId="11" borderId="1" xfId="2" applyNumberFormat="1" applyFont="1" applyFill="1" applyBorder="1" applyAlignment="1">
      <alignment horizontal="left" vertical="center" wrapText="1"/>
    </xf>
    <xf numFmtId="0" fontId="13" fillId="10" borderId="1" xfId="0" applyFont="1" applyFill="1" applyBorder="1" applyAlignment="1">
      <alignment horizontal="center" vertical="center" wrapText="1"/>
    </xf>
    <xf numFmtId="0" fontId="13" fillId="12"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5" fillId="11" borderId="1" xfId="2" applyNumberFormat="1" applyFont="1" applyFill="1" applyBorder="1" applyAlignment="1">
      <alignment horizontal="center" vertical="center" wrapText="1"/>
    </xf>
    <xf numFmtId="0" fontId="13" fillId="12" borderId="7" xfId="0" applyFont="1" applyFill="1" applyBorder="1" applyAlignment="1">
      <alignment horizontal="left" vertical="center" wrapText="1"/>
    </xf>
    <xf numFmtId="0" fontId="14" fillId="0" borderId="1" xfId="0" applyFont="1" applyBorder="1" applyAlignment="1">
      <alignment vertical="center" wrapText="1"/>
    </xf>
    <xf numFmtId="0" fontId="14" fillId="0" borderId="1" xfId="0" applyFont="1" applyBorder="1" applyAlignment="1">
      <alignment vertical="top" wrapText="1"/>
    </xf>
    <xf numFmtId="0" fontId="13" fillId="12" borderId="7" xfId="0" applyFont="1" applyFill="1" applyBorder="1" applyAlignment="1">
      <alignment horizontal="center" vertical="center" wrapText="1"/>
    </xf>
    <xf numFmtId="1" fontId="13" fillId="12"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wrapText="1"/>
    </xf>
    <xf numFmtId="49" fontId="14" fillId="0" borderId="1" xfId="0" applyNumberFormat="1" applyFont="1" applyBorder="1" applyAlignment="1">
      <alignment horizontal="left" vertical="center" wrapText="1"/>
    </xf>
    <xf numFmtId="0" fontId="14" fillId="0" borderId="7" xfId="0" applyFont="1" applyBorder="1" applyAlignment="1">
      <alignment horizontal="center" vertical="center" wrapText="1"/>
    </xf>
    <xf numFmtId="0" fontId="14" fillId="0" borderId="1" xfId="0" applyFont="1" applyBorder="1" applyAlignment="1">
      <alignment horizontal="justify" vertical="center" wrapText="1"/>
    </xf>
    <xf numFmtId="0" fontId="4" fillId="0" borderId="1" xfId="1" applyFont="1" applyBorder="1" applyAlignment="1">
      <alignment horizontal="left" vertical="top" wrapText="1"/>
    </xf>
    <xf numFmtId="0" fontId="2" fillId="0" borderId="1" xfId="0" applyFont="1" applyBorder="1" applyAlignment="1">
      <alignment horizontal="left"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wrapText="1"/>
    </xf>
    <xf numFmtId="0" fontId="13" fillId="12" borderId="5" xfId="0" applyFont="1" applyFill="1" applyBorder="1" applyAlignment="1">
      <alignment horizontal="left" vertical="center" wrapText="1"/>
    </xf>
    <xf numFmtId="0" fontId="13" fillId="12" borderId="7" xfId="0" applyFont="1" applyFill="1" applyBorder="1" applyAlignment="1">
      <alignment horizontal="left" vertical="center" wrapText="1"/>
    </xf>
    <xf numFmtId="49" fontId="13" fillId="12" borderId="1" xfId="0" applyNumberFormat="1" applyFont="1" applyFill="1" applyBorder="1" applyAlignment="1">
      <alignment horizontal="left" vertical="center" wrapText="1"/>
    </xf>
    <xf numFmtId="49" fontId="13" fillId="12" borderId="5" xfId="0" applyNumberFormat="1" applyFont="1" applyFill="1" applyBorder="1" applyAlignment="1">
      <alignment horizontal="left" vertical="center" wrapText="1"/>
    </xf>
    <xf numFmtId="0" fontId="5" fillId="12" borderId="8" xfId="0" applyFont="1" applyFill="1" applyBorder="1" applyAlignment="1">
      <alignment horizontal="left" vertical="center" wrapText="1"/>
    </xf>
    <xf numFmtId="0" fontId="13" fillId="12" borderId="1" xfId="0" applyFont="1" applyFill="1" applyBorder="1" applyAlignment="1">
      <alignment horizontal="left"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49" fontId="13" fillId="12" borderId="2" xfId="0" applyNumberFormat="1" applyFont="1" applyFill="1" applyBorder="1" applyAlignment="1">
      <alignment horizontal="left" vertical="center" wrapText="1"/>
    </xf>
    <xf numFmtId="0" fontId="15" fillId="11" borderId="2" xfId="0" applyFont="1" applyFill="1" applyBorder="1" applyAlignment="1">
      <alignment horizontal="left" vertical="center" wrapText="1"/>
    </xf>
    <xf numFmtId="0" fontId="15" fillId="11" borderId="3" xfId="0" applyFont="1" applyFill="1" applyBorder="1" applyAlignment="1">
      <alignment horizontal="left" vertical="center" wrapText="1"/>
    </xf>
    <xf numFmtId="49" fontId="13" fillId="12" borderId="8" xfId="0" applyNumberFormat="1" applyFont="1" applyFill="1" applyBorder="1" applyAlignment="1">
      <alignment horizontal="left" vertical="center" wrapText="1"/>
    </xf>
    <xf numFmtId="49" fontId="13" fillId="12" borderId="7" xfId="0" applyNumberFormat="1" applyFont="1" applyFill="1" applyBorder="1" applyAlignment="1">
      <alignment horizontal="left" vertical="center" wrapText="1"/>
    </xf>
    <xf numFmtId="0" fontId="14"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14" fillId="0" borderId="5"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49" fontId="14" fillId="6" borderId="5" xfId="0" applyNumberFormat="1" applyFont="1" applyFill="1" applyBorder="1" applyAlignment="1">
      <alignment horizontal="center" vertical="center" wrapText="1"/>
    </xf>
    <xf numFmtId="49" fontId="14" fillId="6" borderId="8" xfId="0" applyNumberFormat="1" applyFont="1" applyFill="1" applyBorder="1" applyAlignment="1">
      <alignment horizontal="center" vertical="center" wrapText="1"/>
    </xf>
    <xf numFmtId="49" fontId="14" fillId="6" borderId="7" xfId="0" applyNumberFormat="1" applyFont="1" applyFill="1" applyBorder="1" applyAlignment="1">
      <alignment horizontal="center" vertical="center" wrapText="1"/>
    </xf>
    <xf numFmtId="49" fontId="14" fillId="0" borderId="5"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5" fillId="12" borderId="1" xfId="0" applyFont="1" applyFill="1" applyBorder="1" applyAlignment="1">
      <alignment horizontal="left" vertical="center" wrapText="1"/>
    </xf>
    <xf numFmtId="0" fontId="13" fillId="12" borderId="11" xfId="0" applyFont="1" applyFill="1" applyBorder="1" applyAlignment="1">
      <alignment horizontal="left" vertical="center" wrapText="1"/>
    </xf>
    <xf numFmtId="0" fontId="5" fillId="12" borderId="11" xfId="0" applyFont="1" applyFill="1" applyBorder="1" applyAlignment="1">
      <alignment horizontal="left" vertical="center" wrapText="1"/>
    </xf>
    <xf numFmtId="0" fontId="11" fillId="12" borderId="10" xfId="0" applyFont="1" applyFill="1" applyBorder="1" applyAlignment="1">
      <alignment horizontal="left" vertical="center" wrapText="1"/>
    </xf>
    <xf numFmtId="0" fontId="11" fillId="12" borderId="11" xfId="0" applyFont="1" applyFill="1" applyBorder="1" applyAlignment="1">
      <alignment horizontal="left" vertical="center" wrapText="1"/>
    </xf>
    <xf numFmtId="0" fontId="16" fillId="11" borderId="13" xfId="0" applyFont="1" applyFill="1" applyBorder="1" applyAlignment="1">
      <alignment horizontal="left" vertical="center" wrapText="1"/>
    </xf>
    <xf numFmtId="0" fontId="16" fillId="11" borderId="11" xfId="0" applyFont="1" applyFill="1" applyBorder="1" applyAlignment="1">
      <alignment horizontal="left" vertical="center" wrapText="1"/>
    </xf>
    <xf numFmtId="0" fontId="15" fillId="11" borderId="5" xfId="0" applyFont="1" applyFill="1" applyBorder="1" applyAlignment="1">
      <alignment horizontal="center" vertical="center" wrapText="1"/>
    </xf>
    <xf numFmtId="0" fontId="15" fillId="11" borderId="8" xfId="0" applyFont="1" applyFill="1" applyBorder="1" applyAlignment="1">
      <alignment horizontal="center" vertical="center" wrapText="1"/>
    </xf>
    <xf numFmtId="0" fontId="15" fillId="11" borderId="7" xfId="0" applyFont="1" applyFill="1" applyBorder="1" applyAlignment="1">
      <alignment horizontal="center" vertical="center" wrapText="1"/>
    </xf>
    <xf numFmtId="0" fontId="21" fillId="0" borderId="0" xfId="0" applyFont="1" applyAlignment="1">
      <alignment horizontal="left" vertical="center" wrapText="1"/>
    </xf>
    <xf numFmtId="0" fontId="22" fillId="0" borderId="0" xfId="0" applyFont="1" applyAlignment="1">
      <alignment horizontal="left" vertical="center" wrapText="1"/>
    </xf>
    <xf numFmtId="0" fontId="24" fillId="11" borderId="6" xfId="0" applyFont="1" applyFill="1" applyBorder="1" applyAlignment="1">
      <alignment horizontal="center" vertical="center" wrapText="1"/>
    </xf>
    <xf numFmtId="0" fontId="24" fillId="11" borderId="10" xfId="0" applyFont="1" applyFill="1" applyBorder="1" applyAlignment="1">
      <alignment horizontal="center" vertical="center" wrapText="1"/>
    </xf>
    <xf numFmtId="0" fontId="24" fillId="11" borderId="13" xfId="0" applyFont="1" applyFill="1" applyBorder="1" applyAlignment="1">
      <alignment horizontal="center" vertical="center" wrapText="1"/>
    </xf>
    <xf numFmtId="0" fontId="24" fillId="11" borderId="11" xfId="0" applyFont="1" applyFill="1" applyBorder="1" applyAlignment="1">
      <alignment horizontal="center" vertical="center" wrapText="1"/>
    </xf>
    <xf numFmtId="0" fontId="24" fillId="11" borderId="14" xfId="0" applyFont="1" applyFill="1" applyBorder="1" applyAlignment="1">
      <alignment horizontal="center" vertical="center" wrapText="1"/>
    </xf>
    <xf numFmtId="0" fontId="24" fillId="11" borderId="12" xfId="0" applyFont="1" applyFill="1" applyBorder="1" applyAlignment="1">
      <alignment horizontal="center" vertical="center" wrapText="1"/>
    </xf>
    <xf numFmtId="0" fontId="19" fillId="0" borderId="4" xfId="0" applyFont="1" applyBorder="1" applyAlignment="1">
      <alignment horizontal="center" vertical="center" wrapText="1"/>
    </xf>
    <xf numFmtId="0" fontId="0" fillId="0" borderId="0" xfId="0" applyAlignment="1">
      <alignment horizontal="center" vertical="center"/>
    </xf>
    <xf numFmtId="0" fontId="19" fillId="0" borderId="0" xfId="0" applyFont="1" applyAlignment="1">
      <alignment horizontal="right" vertical="center" wrapText="1"/>
    </xf>
    <xf numFmtId="0" fontId="20"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v\dateadr\PLANIFICARE_2021-2027\GHIDURI_2021-2027\Ghiduri_2021-2027_V1.2\P4\MODEL%20GRILA%20NOUA%20481a.xlsx" TargetMode="External"/><Relationship Id="rId1" Type="http://schemas.openxmlformats.org/officeDocument/2006/relationships/externalLinkPath" Target="file:///\\nv\dateadr\PLANIFICARE_2021-2027\GHIDURI_2021-2027\Ghiduri_2021-2027_V1.2\P4\MODEL%20GRILA%20NOUA%20481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82"/>
  <sheetViews>
    <sheetView tabSelected="1" topLeftCell="A67" zoomScaleNormal="100" zoomScaleSheetLayoutView="55" workbookViewId="0">
      <selection activeCell="B25" sqref="B25"/>
    </sheetView>
  </sheetViews>
  <sheetFormatPr defaultColWidth="9.109375" defaultRowHeight="14.4" x14ac:dyDescent="0.3"/>
  <cols>
    <col min="1" max="1" width="9" style="14" customWidth="1"/>
    <col min="2" max="2" width="173.5546875" style="6" customWidth="1"/>
    <col min="3" max="3" width="11.6640625" style="1" customWidth="1"/>
    <col min="4" max="4" width="14.109375" style="1" customWidth="1"/>
    <col min="5" max="5" width="32" style="1" customWidth="1"/>
    <col min="6" max="6" width="26.5546875" style="1" customWidth="1"/>
    <col min="7" max="39" width="9.109375" style="7"/>
    <col min="40" max="16384" width="9.109375" style="2"/>
  </cols>
  <sheetData>
    <row r="1" spans="1:6" ht="100.2" customHeight="1" x14ac:dyDescent="0.3">
      <c r="A1" s="87" t="s">
        <v>42</v>
      </c>
      <c r="B1" s="88"/>
      <c r="C1" s="88"/>
      <c r="D1" s="88"/>
      <c r="E1" s="88"/>
      <c r="F1" s="88"/>
    </row>
    <row r="2" spans="1:6" ht="36.6" customHeight="1" x14ac:dyDescent="0.3">
      <c r="A2" s="97" t="s">
        <v>41</v>
      </c>
      <c r="B2" s="98"/>
      <c r="C2" s="98"/>
      <c r="D2" s="98"/>
      <c r="E2" s="98"/>
      <c r="F2" s="98"/>
    </row>
    <row r="3" spans="1:6" ht="54" customHeight="1" x14ac:dyDescent="0.3">
      <c r="A3" s="95" t="s">
        <v>104</v>
      </c>
      <c r="B3" s="96"/>
      <c r="C3" s="96"/>
      <c r="D3" s="96"/>
      <c r="E3" s="96"/>
      <c r="F3" s="96"/>
    </row>
    <row r="4" spans="1:6" ht="25.2" customHeight="1" x14ac:dyDescent="0.3">
      <c r="A4" s="89" t="s">
        <v>33</v>
      </c>
      <c r="B4" s="90"/>
      <c r="C4" s="84" t="s">
        <v>0</v>
      </c>
      <c r="D4" s="84" t="s">
        <v>19</v>
      </c>
      <c r="E4" s="84" t="str">
        <f>[1]ETF!D6</f>
        <v>Detaliere metoda de punctare si elemente care se verifica in vederea indeplinirii criteriului</v>
      </c>
      <c r="F4" s="84" t="str">
        <f>[1]ETF!E6</f>
        <v>Documente necesare pentru evaluarea criteriului</v>
      </c>
    </row>
    <row r="5" spans="1:6" ht="28.95" customHeight="1" x14ac:dyDescent="0.3">
      <c r="A5" s="91"/>
      <c r="B5" s="92"/>
      <c r="C5" s="85"/>
      <c r="D5" s="85"/>
      <c r="E5" s="85"/>
      <c r="F5" s="85"/>
    </row>
    <row r="6" spans="1:6" ht="14.4" customHeight="1" x14ac:dyDescent="0.3">
      <c r="A6" s="91"/>
      <c r="B6" s="92"/>
      <c r="C6" s="85"/>
      <c r="D6" s="85"/>
      <c r="E6" s="85"/>
      <c r="F6" s="85"/>
    </row>
    <row r="7" spans="1:6" ht="20.399999999999999" customHeight="1" x14ac:dyDescent="0.3">
      <c r="A7" s="93"/>
      <c r="B7" s="94"/>
      <c r="C7" s="86"/>
      <c r="D7" s="86"/>
      <c r="E7" s="86"/>
      <c r="F7" s="86"/>
    </row>
    <row r="8" spans="1:6" ht="36" customHeight="1" x14ac:dyDescent="0.3">
      <c r="A8" s="82" t="s">
        <v>1</v>
      </c>
      <c r="B8" s="83"/>
      <c r="C8" s="18">
        <v>100</v>
      </c>
      <c r="D8" s="18"/>
      <c r="E8" s="18"/>
      <c r="F8" s="18"/>
    </row>
    <row r="9" spans="1:6" ht="23.4" customHeight="1" x14ac:dyDescent="0.3">
      <c r="A9" s="21" t="s">
        <v>2</v>
      </c>
      <c r="B9" s="21" t="s">
        <v>97</v>
      </c>
      <c r="C9" s="35">
        <v>62</v>
      </c>
      <c r="D9" s="20"/>
      <c r="E9" s="20"/>
      <c r="F9" s="20"/>
    </row>
    <row r="10" spans="1:6" ht="47.4" customHeight="1" x14ac:dyDescent="0.3">
      <c r="A10" s="55" t="s">
        <v>3</v>
      </c>
      <c r="B10" s="19" t="s">
        <v>43</v>
      </c>
      <c r="C10" s="36">
        <v>11</v>
      </c>
      <c r="D10" s="36" t="s">
        <v>20</v>
      </c>
      <c r="E10" s="72" t="s">
        <v>87</v>
      </c>
      <c r="F10" s="59" t="s">
        <v>88</v>
      </c>
    </row>
    <row r="11" spans="1:6" ht="47.4" customHeight="1" x14ac:dyDescent="0.3">
      <c r="A11" s="55"/>
      <c r="B11" s="3" t="s">
        <v>85</v>
      </c>
      <c r="C11" s="4">
        <v>11</v>
      </c>
      <c r="D11" s="59"/>
      <c r="E11" s="73"/>
      <c r="F11" s="60"/>
    </row>
    <row r="12" spans="1:6" ht="47.4" customHeight="1" x14ac:dyDescent="0.3">
      <c r="A12" s="55"/>
      <c r="B12" s="3" t="s">
        <v>86</v>
      </c>
      <c r="C12" s="4">
        <v>8</v>
      </c>
      <c r="D12" s="60"/>
      <c r="E12" s="73"/>
      <c r="F12" s="60"/>
    </row>
    <row r="13" spans="1:6" ht="37.950000000000003" customHeight="1" x14ac:dyDescent="0.3">
      <c r="A13" s="55"/>
      <c r="B13" s="3" t="s">
        <v>51</v>
      </c>
      <c r="C13" s="4">
        <v>0</v>
      </c>
      <c r="D13" s="66"/>
      <c r="E13" s="74"/>
      <c r="F13" s="60"/>
    </row>
    <row r="14" spans="1:6" ht="49.5" customHeight="1" x14ac:dyDescent="0.3">
      <c r="A14" s="58" t="s">
        <v>4</v>
      </c>
      <c r="B14" s="19" t="s">
        <v>79</v>
      </c>
      <c r="C14" s="36">
        <v>11</v>
      </c>
      <c r="D14" s="36" t="s">
        <v>20</v>
      </c>
      <c r="E14" s="72" t="s">
        <v>48</v>
      </c>
      <c r="F14" s="59" t="s">
        <v>65</v>
      </c>
    </row>
    <row r="15" spans="1:6" ht="24" customHeight="1" x14ac:dyDescent="0.3">
      <c r="A15" s="58"/>
      <c r="B15" s="40" t="s">
        <v>81</v>
      </c>
      <c r="C15" s="4">
        <v>11</v>
      </c>
      <c r="D15" s="59"/>
      <c r="E15" s="73"/>
      <c r="F15" s="67"/>
    </row>
    <row r="16" spans="1:6" ht="24" customHeight="1" x14ac:dyDescent="0.3">
      <c r="A16" s="58"/>
      <c r="B16" s="40" t="s">
        <v>80</v>
      </c>
      <c r="C16" s="4">
        <v>6</v>
      </c>
      <c r="D16" s="60"/>
      <c r="E16" s="73"/>
      <c r="F16" s="67"/>
    </row>
    <row r="17" spans="1:174" ht="25.95" customHeight="1" x14ac:dyDescent="0.3">
      <c r="A17" s="58"/>
      <c r="B17" s="3" t="s">
        <v>51</v>
      </c>
      <c r="C17" s="4">
        <v>0</v>
      </c>
      <c r="D17" s="66"/>
      <c r="E17" s="73"/>
      <c r="F17" s="67"/>
    </row>
    <row r="18" spans="1:174" ht="45.6" customHeight="1" x14ac:dyDescent="0.3">
      <c r="A18" s="55" t="s">
        <v>5</v>
      </c>
      <c r="B18" s="19" t="s">
        <v>44</v>
      </c>
      <c r="C18" s="36">
        <v>10</v>
      </c>
      <c r="D18" s="36" t="s">
        <v>20</v>
      </c>
      <c r="E18" s="59" t="s">
        <v>48</v>
      </c>
      <c r="F18" s="59" t="s">
        <v>78</v>
      </c>
    </row>
    <row r="19" spans="1:174" x14ac:dyDescent="0.3">
      <c r="A19" s="55"/>
      <c r="B19" s="48" t="s">
        <v>89</v>
      </c>
      <c r="C19" s="4">
        <v>10</v>
      </c>
      <c r="D19" s="59"/>
      <c r="E19" s="67"/>
      <c r="F19" s="67"/>
    </row>
    <row r="20" spans="1:174" ht="19.2" customHeight="1" x14ac:dyDescent="0.3">
      <c r="A20" s="55"/>
      <c r="B20" s="48" t="s">
        <v>90</v>
      </c>
      <c r="C20" s="4">
        <v>6</v>
      </c>
      <c r="D20" s="60"/>
      <c r="E20" s="67"/>
      <c r="F20" s="67"/>
    </row>
    <row r="21" spans="1:174" ht="19.2" customHeight="1" x14ac:dyDescent="0.3">
      <c r="A21" s="55"/>
      <c r="B21" s="48" t="s">
        <v>91</v>
      </c>
      <c r="C21" s="4">
        <v>2</v>
      </c>
      <c r="D21" s="60"/>
      <c r="E21" s="67"/>
      <c r="F21" s="67"/>
    </row>
    <row r="22" spans="1:174" ht="16.2" customHeight="1" x14ac:dyDescent="0.3">
      <c r="A22" s="55"/>
      <c r="B22" s="3" t="s">
        <v>52</v>
      </c>
      <c r="C22" s="4">
        <v>0</v>
      </c>
      <c r="D22" s="66"/>
      <c r="E22" s="68"/>
      <c r="F22" s="68"/>
    </row>
    <row r="23" spans="1:174" ht="28.8" x14ac:dyDescent="0.3">
      <c r="A23" s="58">
        <v>1.4</v>
      </c>
      <c r="B23" s="19" t="s">
        <v>67</v>
      </c>
      <c r="C23" s="36">
        <v>10</v>
      </c>
      <c r="D23" s="36" t="s">
        <v>20</v>
      </c>
      <c r="E23" s="59" t="s">
        <v>48</v>
      </c>
      <c r="F23" s="59" t="s">
        <v>92</v>
      </c>
    </row>
    <row r="24" spans="1:174" ht="14.4" customHeight="1" x14ac:dyDescent="0.3">
      <c r="A24" s="77"/>
      <c r="B24" s="48" t="s">
        <v>68</v>
      </c>
      <c r="C24" s="4">
        <v>10</v>
      </c>
      <c r="D24" s="60"/>
      <c r="E24" s="67"/>
      <c r="F24" s="67"/>
    </row>
    <row r="25" spans="1:174" ht="14.4" customHeight="1" x14ac:dyDescent="0.3">
      <c r="A25" s="77"/>
      <c r="B25" s="48" t="s">
        <v>69</v>
      </c>
      <c r="C25" s="4">
        <v>8</v>
      </c>
      <c r="D25" s="60"/>
      <c r="E25" s="67"/>
      <c r="F25" s="67"/>
    </row>
    <row r="26" spans="1:174" x14ac:dyDescent="0.3">
      <c r="A26" s="77"/>
      <c r="B26" s="48" t="s">
        <v>70</v>
      </c>
      <c r="C26" s="4">
        <v>6</v>
      </c>
      <c r="D26" s="60"/>
      <c r="E26" s="67"/>
      <c r="F26" s="67"/>
    </row>
    <row r="27" spans="1:174" x14ac:dyDescent="0.3">
      <c r="A27" s="77"/>
      <c r="B27" s="48" t="s">
        <v>71</v>
      </c>
      <c r="C27" s="4">
        <v>4</v>
      </c>
      <c r="D27" s="60"/>
      <c r="E27" s="67"/>
      <c r="F27" s="67"/>
    </row>
    <row r="28" spans="1:174" x14ac:dyDescent="0.3">
      <c r="A28" s="77"/>
      <c r="B28" s="3" t="s">
        <v>53</v>
      </c>
      <c r="C28" s="4">
        <v>0</v>
      </c>
      <c r="D28" s="60"/>
      <c r="E28" s="67"/>
      <c r="F28" s="67"/>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row>
    <row r="29" spans="1:174" ht="76.95" customHeight="1" x14ac:dyDescent="0.3">
      <c r="A29" s="78">
        <v>1.5</v>
      </c>
      <c r="B29" s="39" t="s">
        <v>82</v>
      </c>
      <c r="C29" s="42">
        <v>10</v>
      </c>
      <c r="D29" s="36" t="s">
        <v>20</v>
      </c>
      <c r="E29" s="59" t="s">
        <v>48</v>
      </c>
      <c r="F29" s="59" t="s">
        <v>93</v>
      </c>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row>
    <row r="30" spans="1:174" x14ac:dyDescent="0.3">
      <c r="A30" s="79"/>
      <c r="B30" s="41" t="s">
        <v>75</v>
      </c>
      <c r="C30" s="4">
        <v>10</v>
      </c>
      <c r="D30" s="59"/>
      <c r="E30" s="67"/>
      <c r="F30" s="67"/>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row>
    <row r="31" spans="1:174" x14ac:dyDescent="0.3">
      <c r="A31" s="79"/>
      <c r="B31" s="41" t="s">
        <v>76</v>
      </c>
      <c r="C31" s="4">
        <v>6</v>
      </c>
      <c r="D31" s="60"/>
      <c r="E31" s="67"/>
      <c r="F31" s="67"/>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row>
    <row r="32" spans="1:174" x14ac:dyDescent="0.3">
      <c r="A32" s="79"/>
      <c r="B32" s="3" t="s">
        <v>51</v>
      </c>
      <c r="C32" s="4">
        <v>0</v>
      </c>
      <c r="D32" s="66"/>
      <c r="E32" s="67"/>
      <c r="F32" s="67"/>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row>
    <row r="33" spans="1:174" s="15" customFormat="1" ht="51" customHeight="1" x14ac:dyDescent="0.3">
      <c r="A33" s="80">
        <v>1.6</v>
      </c>
      <c r="B33" s="25" t="s">
        <v>6</v>
      </c>
      <c r="C33" s="36">
        <v>10</v>
      </c>
      <c r="D33" s="36" t="s">
        <v>22</v>
      </c>
      <c r="E33" s="72" t="s">
        <v>55</v>
      </c>
      <c r="F33" s="75" t="s">
        <v>45</v>
      </c>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row>
    <row r="34" spans="1:174" s="15" customFormat="1" ht="34.950000000000003" customHeight="1" x14ac:dyDescent="0.3">
      <c r="A34" s="81"/>
      <c r="B34" s="3" t="s">
        <v>50</v>
      </c>
      <c r="C34" s="4">
        <v>6</v>
      </c>
      <c r="D34" s="59"/>
      <c r="E34" s="73"/>
      <c r="F34" s="76"/>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row>
    <row r="35" spans="1:174" s="15" customFormat="1" ht="25.2" customHeight="1" x14ac:dyDescent="0.3">
      <c r="A35" s="81"/>
      <c r="B35" s="3" t="s">
        <v>94</v>
      </c>
      <c r="C35" s="4">
        <v>3</v>
      </c>
      <c r="D35" s="60"/>
      <c r="E35" s="73"/>
      <c r="F35" s="76"/>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row>
    <row r="36" spans="1:174" s="15" customFormat="1" ht="22.2" customHeight="1" x14ac:dyDescent="0.3">
      <c r="A36" s="81"/>
      <c r="B36" s="3" t="s">
        <v>54</v>
      </c>
      <c r="C36" s="4">
        <v>1</v>
      </c>
      <c r="D36" s="60"/>
      <c r="E36" s="73"/>
      <c r="F36" s="76"/>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row>
    <row r="37" spans="1:174" s="15" customFormat="1" ht="19.95" customHeight="1" x14ac:dyDescent="0.3">
      <c r="A37" s="81"/>
      <c r="B37" s="3" t="s">
        <v>52</v>
      </c>
      <c r="C37" s="4">
        <v>0</v>
      </c>
      <c r="D37" s="66"/>
      <c r="E37" s="74"/>
      <c r="F37" s="76"/>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row>
    <row r="38" spans="1:174" s="8" customFormat="1" ht="47.4" customHeight="1" x14ac:dyDescent="0.3">
      <c r="A38" s="55">
        <v>2</v>
      </c>
      <c r="B38" s="19" t="s">
        <v>7</v>
      </c>
      <c r="C38" s="36">
        <f>C39</f>
        <v>20</v>
      </c>
      <c r="D38" s="36" t="s">
        <v>20</v>
      </c>
      <c r="E38" s="69" t="s">
        <v>35</v>
      </c>
      <c r="F38" s="69" t="s">
        <v>66</v>
      </c>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row>
    <row r="39" spans="1:174" ht="54.6" customHeight="1" x14ac:dyDescent="0.3">
      <c r="A39" s="55"/>
      <c r="B39" s="52" t="s">
        <v>102</v>
      </c>
      <c r="C39" s="4">
        <v>20</v>
      </c>
      <c r="D39" s="59"/>
      <c r="E39" s="71"/>
      <c r="F39" s="67"/>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row>
    <row r="40" spans="1:174" ht="28.8" x14ac:dyDescent="0.3">
      <c r="A40" s="61"/>
      <c r="B40" s="49" t="s">
        <v>103</v>
      </c>
      <c r="C40" s="4">
        <v>15</v>
      </c>
      <c r="D40" s="60"/>
      <c r="E40" s="71"/>
      <c r="F40" s="67"/>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row>
    <row r="41" spans="1:174" x14ac:dyDescent="0.3">
      <c r="A41" s="55"/>
      <c r="B41" s="50" t="s">
        <v>101</v>
      </c>
      <c r="C41" s="4">
        <v>10</v>
      </c>
      <c r="D41" s="60"/>
      <c r="E41" s="71"/>
      <c r="F41" s="67"/>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row>
    <row r="42" spans="1:174" x14ac:dyDescent="0.3">
      <c r="A42" s="55"/>
      <c r="B42" s="51" t="s">
        <v>100</v>
      </c>
      <c r="C42" s="4">
        <v>5</v>
      </c>
      <c r="D42" s="60"/>
      <c r="E42" s="71"/>
      <c r="F42" s="67"/>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row>
    <row r="43" spans="1:174" x14ac:dyDescent="0.3">
      <c r="A43" s="55"/>
      <c r="B43" s="3" t="s">
        <v>99</v>
      </c>
      <c r="C43" s="4">
        <v>0</v>
      </c>
      <c r="D43" s="66"/>
      <c r="E43" s="70"/>
      <c r="F43" s="67"/>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row>
    <row r="44" spans="1:174" s="6" customFormat="1" ht="37.950000000000003" customHeight="1" x14ac:dyDescent="0.3">
      <c r="A44" s="62" t="s">
        <v>34</v>
      </c>
      <c r="B44" s="63"/>
      <c r="C44" s="18">
        <f>C45+C68</f>
        <v>18</v>
      </c>
      <c r="D44" s="29"/>
      <c r="E44" s="29"/>
      <c r="F44" s="29"/>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row>
    <row r="45" spans="1:174" x14ac:dyDescent="0.3">
      <c r="A45" s="25" t="s">
        <v>23</v>
      </c>
      <c r="B45" s="19" t="s">
        <v>8</v>
      </c>
      <c r="C45" s="36">
        <f>C46+C52+C58+C62+C64</f>
        <v>17</v>
      </c>
      <c r="D45" s="19"/>
      <c r="E45" s="19"/>
      <c r="F45" s="19"/>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row>
    <row r="46" spans="1:174" ht="63" customHeight="1" x14ac:dyDescent="0.3">
      <c r="A46" s="56" t="s">
        <v>24</v>
      </c>
      <c r="B46" s="19" t="s">
        <v>25</v>
      </c>
      <c r="C46" s="36">
        <f>SUM( C47:C51)</f>
        <v>5</v>
      </c>
      <c r="D46" s="43" t="s">
        <v>22</v>
      </c>
      <c r="E46" s="69" t="s">
        <v>27</v>
      </c>
      <c r="F46" s="69" t="s">
        <v>56</v>
      </c>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row>
    <row r="47" spans="1:174" ht="93.6" customHeight="1" x14ac:dyDescent="0.3">
      <c r="A47" s="64"/>
      <c r="B47" s="3" t="s">
        <v>26</v>
      </c>
      <c r="C47" s="4">
        <v>1</v>
      </c>
      <c r="D47" s="3"/>
      <c r="E47" s="70"/>
      <c r="F47" s="70"/>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row>
    <row r="48" spans="1:174" ht="129.6" x14ac:dyDescent="0.3">
      <c r="A48" s="64"/>
      <c r="B48" s="45" t="s">
        <v>83</v>
      </c>
      <c r="C48" s="4">
        <v>1</v>
      </c>
      <c r="D48" s="3"/>
      <c r="E48" s="17" t="s">
        <v>27</v>
      </c>
      <c r="F48" s="17" t="s">
        <v>57</v>
      </c>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row>
    <row r="49" spans="1:174" ht="129.6" x14ac:dyDescent="0.3">
      <c r="A49" s="64"/>
      <c r="B49" s="3" t="s">
        <v>106</v>
      </c>
      <c r="C49" s="4">
        <v>1</v>
      </c>
      <c r="D49" s="3"/>
      <c r="E49" s="17" t="s">
        <v>27</v>
      </c>
      <c r="F49" s="17" t="s">
        <v>57</v>
      </c>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row>
    <row r="50" spans="1:174" ht="129.6" x14ac:dyDescent="0.3">
      <c r="A50" s="64"/>
      <c r="B50" s="3" t="s">
        <v>105</v>
      </c>
      <c r="C50" s="4">
        <v>1</v>
      </c>
      <c r="D50" s="3"/>
      <c r="E50" s="17" t="s">
        <v>27</v>
      </c>
      <c r="F50" s="17" t="s">
        <v>57</v>
      </c>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row>
    <row r="51" spans="1:174" ht="131.4" customHeight="1" x14ac:dyDescent="0.3">
      <c r="A51" s="65"/>
      <c r="B51" s="3" t="s">
        <v>107</v>
      </c>
      <c r="C51" s="4">
        <v>1</v>
      </c>
      <c r="D51" s="3"/>
      <c r="E51" s="17" t="s">
        <v>27</v>
      </c>
      <c r="F51" s="17" t="s">
        <v>57</v>
      </c>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row>
    <row r="52" spans="1:174" ht="45.6" customHeight="1" x14ac:dyDescent="0.3">
      <c r="A52" s="58" t="s">
        <v>29</v>
      </c>
      <c r="B52" s="19" t="s">
        <v>9</v>
      </c>
      <c r="C52" s="36">
        <f>SUM(C53:C57)</f>
        <v>5</v>
      </c>
      <c r="D52" s="36" t="s">
        <v>22</v>
      </c>
      <c r="E52" s="59" t="s">
        <v>10</v>
      </c>
      <c r="F52" s="59" t="s">
        <v>11</v>
      </c>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row>
    <row r="53" spans="1:174" ht="99.6" customHeight="1" x14ac:dyDescent="0.3">
      <c r="A53" s="58"/>
      <c r="B53" s="3" t="s">
        <v>96</v>
      </c>
      <c r="C53" s="4">
        <v>1</v>
      </c>
      <c r="D53" s="3"/>
      <c r="E53" s="66"/>
      <c r="F53" s="66"/>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row>
    <row r="54" spans="1:174" ht="99.6" customHeight="1" x14ac:dyDescent="0.3">
      <c r="A54" s="58"/>
      <c r="B54" s="3" t="s">
        <v>95</v>
      </c>
      <c r="C54" s="4">
        <v>1</v>
      </c>
      <c r="D54" s="3"/>
      <c r="E54" s="46" t="s">
        <v>10</v>
      </c>
      <c r="F54" s="46" t="s">
        <v>11</v>
      </c>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row>
    <row r="55" spans="1:174" ht="86.4" x14ac:dyDescent="0.3">
      <c r="A55" s="58"/>
      <c r="B55" s="47" t="s">
        <v>64</v>
      </c>
      <c r="C55" s="4">
        <v>1</v>
      </c>
      <c r="D55" s="3"/>
      <c r="E55" s="46" t="s">
        <v>10</v>
      </c>
      <c r="F55" s="4" t="s">
        <v>11</v>
      </c>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row>
    <row r="56" spans="1:174" ht="86.4" x14ac:dyDescent="0.3">
      <c r="A56" s="58"/>
      <c r="B56" s="47" t="s">
        <v>61</v>
      </c>
      <c r="C56" s="4">
        <v>1</v>
      </c>
      <c r="D56" s="3"/>
      <c r="E56" s="4" t="s">
        <v>10</v>
      </c>
      <c r="F56" s="4" t="s">
        <v>11</v>
      </c>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row>
    <row r="57" spans="1:174" ht="152.4" customHeight="1" x14ac:dyDescent="0.3">
      <c r="A57" s="58"/>
      <c r="B57" s="3" t="s">
        <v>62</v>
      </c>
      <c r="C57" s="4">
        <v>1</v>
      </c>
      <c r="D57" s="3"/>
      <c r="E57" s="4" t="s">
        <v>49</v>
      </c>
      <c r="F57" s="4" t="s">
        <v>98</v>
      </c>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row>
    <row r="58" spans="1:174" s="10" customFormat="1" ht="45.6" customHeight="1" x14ac:dyDescent="0.3">
      <c r="A58" s="58">
        <v>3.3</v>
      </c>
      <c r="B58" s="19" t="s">
        <v>36</v>
      </c>
      <c r="C58" s="36">
        <v>3</v>
      </c>
      <c r="D58" s="36" t="s">
        <v>22</v>
      </c>
      <c r="E58" s="59" t="s">
        <v>12</v>
      </c>
      <c r="F58" s="59" t="s">
        <v>58</v>
      </c>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row>
    <row r="59" spans="1:174" s="9" customFormat="1" ht="30.6" customHeight="1" x14ac:dyDescent="0.3">
      <c r="A59" s="58"/>
      <c r="B59" s="3" t="s">
        <v>84</v>
      </c>
      <c r="C59" s="4">
        <v>1</v>
      </c>
      <c r="D59" s="30"/>
      <c r="E59" s="60"/>
      <c r="F59" s="60"/>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row>
    <row r="60" spans="1:174" s="15" customFormat="1" x14ac:dyDescent="0.3">
      <c r="A60" s="58"/>
      <c r="B60" s="16" t="s">
        <v>59</v>
      </c>
      <c r="C60" s="37">
        <v>1</v>
      </c>
      <c r="D60" s="28"/>
      <c r="E60" s="60"/>
      <c r="F60" s="60"/>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row>
    <row r="61" spans="1:174" s="15" customFormat="1" ht="28.8" x14ac:dyDescent="0.3">
      <c r="A61" s="58"/>
      <c r="B61" s="16" t="s">
        <v>37</v>
      </c>
      <c r="C61" s="37">
        <v>1</v>
      </c>
      <c r="D61" s="28"/>
      <c r="E61" s="60"/>
      <c r="F61" s="60"/>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row>
    <row r="62" spans="1:174" s="10" customFormat="1" ht="54.6" customHeight="1" x14ac:dyDescent="0.3">
      <c r="A62" s="55" t="s">
        <v>30</v>
      </c>
      <c r="B62" s="19" t="s">
        <v>13</v>
      </c>
      <c r="C62" s="36">
        <f>C63</f>
        <v>1</v>
      </c>
      <c r="D62" s="36"/>
      <c r="E62" s="69" t="s">
        <v>46</v>
      </c>
      <c r="F62" s="69" t="s">
        <v>47</v>
      </c>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row>
    <row r="63" spans="1:174" ht="66.599999999999994" customHeight="1" x14ac:dyDescent="0.3">
      <c r="A63" s="55"/>
      <c r="B63" s="3" t="s">
        <v>14</v>
      </c>
      <c r="C63" s="37">
        <v>1</v>
      </c>
      <c r="D63" s="31"/>
      <c r="E63" s="70"/>
      <c r="F63" s="70"/>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row>
    <row r="64" spans="1:174" s="15" customFormat="1" ht="43.95" customHeight="1" x14ac:dyDescent="0.3">
      <c r="A64" s="56" t="s">
        <v>31</v>
      </c>
      <c r="B64" s="25" t="s">
        <v>63</v>
      </c>
      <c r="C64" s="36">
        <f>SUM(C65:C67)</f>
        <v>3</v>
      </c>
      <c r="D64" s="36" t="s">
        <v>22</v>
      </c>
      <c r="E64" s="59" t="s">
        <v>73</v>
      </c>
      <c r="F64" s="59" t="s">
        <v>74</v>
      </c>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row>
    <row r="65" spans="1:174" ht="68.400000000000006" customHeight="1" x14ac:dyDescent="0.3">
      <c r="A65" s="57"/>
      <c r="B65" s="3" t="s">
        <v>72</v>
      </c>
      <c r="C65" s="4">
        <v>1</v>
      </c>
      <c r="D65" s="3"/>
      <c r="E65" s="66"/>
      <c r="F65" s="66"/>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row>
    <row r="66" spans="1:174" ht="120" customHeight="1" x14ac:dyDescent="0.3">
      <c r="A66" s="57"/>
      <c r="B66" s="3" t="s">
        <v>15</v>
      </c>
      <c r="C66" s="4">
        <v>1</v>
      </c>
      <c r="D66" s="3"/>
      <c r="E66" s="4" t="s">
        <v>77</v>
      </c>
      <c r="F66" s="4" t="s">
        <v>74</v>
      </c>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row>
    <row r="67" spans="1:174" ht="171.6" customHeight="1" x14ac:dyDescent="0.3">
      <c r="A67" s="57"/>
      <c r="B67" s="3" t="s">
        <v>60</v>
      </c>
      <c r="C67" s="4">
        <v>1</v>
      </c>
      <c r="D67" s="3"/>
      <c r="E67" s="4" t="s">
        <v>28</v>
      </c>
      <c r="F67" s="4" t="s">
        <v>74</v>
      </c>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row>
    <row r="68" spans="1:174" hidden="1" x14ac:dyDescent="0.3">
      <c r="A68" s="32" t="s">
        <v>16</v>
      </c>
      <c r="B68" s="33" t="s">
        <v>17</v>
      </c>
      <c r="C68" s="5">
        <f>C69</f>
        <v>1</v>
      </c>
      <c r="D68" s="33"/>
      <c r="E68" s="5"/>
      <c r="F68" s="5"/>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row>
    <row r="69" spans="1:174" s="11" customFormat="1" ht="36" customHeight="1" x14ac:dyDescent="0.3">
      <c r="A69" s="53" t="s">
        <v>32</v>
      </c>
      <c r="B69" s="19" t="s">
        <v>21</v>
      </c>
      <c r="C69" s="44">
        <v>1</v>
      </c>
      <c r="D69" s="36" t="s">
        <v>20</v>
      </c>
      <c r="E69" s="59" t="s">
        <v>39</v>
      </c>
      <c r="F69" s="59" t="s">
        <v>40</v>
      </c>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row>
    <row r="70" spans="1:174" ht="130.19999999999999" customHeight="1" x14ac:dyDescent="0.3">
      <c r="A70" s="54"/>
      <c r="B70" s="3" t="s">
        <v>38</v>
      </c>
      <c r="C70" s="4">
        <v>1</v>
      </c>
      <c r="D70" s="27"/>
      <c r="E70" s="66"/>
      <c r="F70" s="66"/>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row>
    <row r="71" spans="1:174" s="13" customFormat="1" x14ac:dyDescent="0.3">
      <c r="A71" s="26"/>
      <c r="B71" s="26" t="s">
        <v>18</v>
      </c>
      <c r="C71" s="38">
        <f>C69+C45+C38+C9</f>
        <v>100</v>
      </c>
      <c r="D71" s="34"/>
      <c r="E71" s="34"/>
      <c r="F71" s="34"/>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row>
    <row r="72" spans="1:174" x14ac:dyDescent="0.3">
      <c r="A72" s="24"/>
      <c r="B72" s="24"/>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row>
    <row r="73" spans="1:174" x14ac:dyDescent="0.3">
      <c r="A73" s="24"/>
      <c r="B73" s="24"/>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row>
    <row r="74" spans="1:174" x14ac:dyDescent="0.3">
      <c r="A74" s="24"/>
      <c r="B74" s="24"/>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row>
    <row r="75" spans="1:174" x14ac:dyDescent="0.3">
      <c r="A75" s="24"/>
      <c r="B75" s="24"/>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row>
    <row r="76" spans="1:174" x14ac:dyDescent="0.3">
      <c r="A76" s="24"/>
      <c r="B76" s="2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row>
    <row r="77" spans="1:174" x14ac:dyDescent="0.3">
      <c r="A77" s="24"/>
      <c r="B77" s="24"/>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row>
    <row r="78" spans="1:174" x14ac:dyDescent="0.3">
      <c r="B78" s="24"/>
    </row>
    <row r="79" spans="1:174" x14ac:dyDescent="0.3">
      <c r="B79" s="24"/>
    </row>
    <row r="80" spans="1:174" x14ac:dyDescent="0.3">
      <c r="B80" s="24"/>
    </row>
    <row r="81" spans="2:2" x14ac:dyDescent="0.3">
      <c r="B81" s="24"/>
    </row>
    <row r="82" spans="2:2" x14ac:dyDescent="0.3">
      <c r="B82" s="24"/>
    </row>
  </sheetData>
  <mergeCells count="56">
    <mergeCell ref="E62:E63"/>
    <mergeCell ref="F62:F63"/>
    <mergeCell ref="E64:E65"/>
    <mergeCell ref="F64:F65"/>
    <mergeCell ref="E69:E70"/>
    <mergeCell ref="F69:F70"/>
    <mergeCell ref="D15:D17"/>
    <mergeCell ref="D19:D22"/>
    <mergeCell ref="D24:D28"/>
    <mergeCell ref="D30:D32"/>
    <mergeCell ref="D34:D37"/>
    <mergeCell ref="A1:F1"/>
    <mergeCell ref="A4:B7"/>
    <mergeCell ref="D4:D7"/>
    <mergeCell ref="E4:E7"/>
    <mergeCell ref="F4:F7"/>
    <mergeCell ref="A3:F3"/>
    <mergeCell ref="A2:F2"/>
    <mergeCell ref="A10:A13"/>
    <mergeCell ref="A8:B8"/>
    <mergeCell ref="C4:C7"/>
    <mergeCell ref="E10:E13"/>
    <mergeCell ref="D11:D13"/>
    <mergeCell ref="F10:F13"/>
    <mergeCell ref="A18:A22"/>
    <mergeCell ref="E23:E28"/>
    <mergeCell ref="E38:E43"/>
    <mergeCell ref="F23:F28"/>
    <mergeCell ref="E33:E37"/>
    <mergeCell ref="F33:F37"/>
    <mergeCell ref="E29:E32"/>
    <mergeCell ref="F29:F32"/>
    <mergeCell ref="A23:A28"/>
    <mergeCell ref="A29:A32"/>
    <mergeCell ref="A33:A37"/>
    <mergeCell ref="E14:E17"/>
    <mergeCell ref="F14:F17"/>
    <mergeCell ref="A14:A17"/>
    <mergeCell ref="E18:E22"/>
    <mergeCell ref="F18:F22"/>
    <mergeCell ref="F38:F43"/>
    <mergeCell ref="E46:E47"/>
    <mergeCell ref="F46:F47"/>
    <mergeCell ref="E52:E53"/>
    <mergeCell ref="F52:F53"/>
    <mergeCell ref="E58:E61"/>
    <mergeCell ref="F58:F61"/>
    <mergeCell ref="A38:A43"/>
    <mergeCell ref="A44:B44"/>
    <mergeCell ref="A46:A51"/>
    <mergeCell ref="D39:D43"/>
    <mergeCell ref="A69:A70"/>
    <mergeCell ref="A62:A63"/>
    <mergeCell ref="A64:A67"/>
    <mergeCell ref="A58:A61"/>
    <mergeCell ref="A52:A57"/>
  </mergeCells>
  <phoneticPr fontId="10"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 A34 D34 A33 A10 A14 A22 A18 A19 D19 A32 E32 A23 A30 A29 A38 A44:F44 A39 C39:D39 A40 C40 A41 C41 A42 C42 A43 C43 A52 C49:E49 A56 A53 C53:D53 A57 C57:D57 A60 A58 D58 A63 D14 D23 D29 A15 D15:F15 A17 E17:F17 A67 A65 A66 A71:B71 A69 D70 A64 C48:D48 A68:F68 C47:D47 C51:E51 D9:F9 D10 A11 D11:F11 A13 E13:F13 A20 A26 E26:F26 A28 E28:F28 D30:E30 D33 C38:D38 A46 A45 C45:F45 C46:D46 C50:E50 D52 A55 C55:D55 C56:F56 A59 C59:D59 C60:D60 A62 C62 C63:D63 C64 C65:D65 C66:D66 C67:E67 C69 F19 F20 F22 F40 F41 F42 F43 F39 D71:F71 F55" numberStoredAsText="1"/>
    <ignoredError sqref="C52" numberStoredAsText="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04BB898B-8209-4C1B-A62E-EF0D4F617C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21FFB05-2FFB-42C5-95EA-3A877C47E738}">
  <ds:schemaRefs>
    <ds:schemaRef ds:uri="http://schemas.microsoft.com/sharepoint/v3/contenttype/forms"/>
  </ds:schemaRefs>
</ds:datastoreItem>
</file>

<file path=customXml/itemProps3.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2023-09-04T07:34:19Z</cp:lastPrinted>
  <dcterms:created xsi:type="dcterms:W3CDTF">2013-06-17T07:31:55Z</dcterms:created>
  <dcterms:modified xsi:type="dcterms:W3CDTF">2023-09-18T11:53:37Z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